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101"/>
  <workbookPr showInkAnnotation="0"/>
  <mc:AlternateContent xmlns:mc="http://schemas.openxmlformats.org/markup-compatibility/2006">
    <mc:Choice Requires="x15">
      <x15ac:absPath xmlns:x15ac="http://schemas.microsoft.com/office/spreadsheetml/2010/11/ac" url="/Users/Jake/Documents/"/>
    </mc:Choice>
  </mc:AlternateContent>
  <bookViews>
    <workbookView xWindow="2080" yWindow="460" windowWidth="26720" windowHeight="15860" tabRatio="500"/>
  </bookViews>
  <sheets>
    <sheet name="Sheet3" sheetId="3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8" i="3" l="1"/>
  <c r="H52" i="3"/>
  <c r="C54" i="3"/>
  <c r="D54" i="3"/>
  <c r="E54" i="3"/>
  <c r="B54" i="3"/>
  <c r="B51" i="3"/>
  <c r="H51" i="3"/>
  <c r="H53" i="3"/>
  <c r="E51" i="3"/>
  <c r="D51" i="3"/>
  <c r="C51" i="3"/>
  <c r="H50" i="3"/>
  <c r="H48" i="3"/>
  <c r="C48" i="3"/>
  <c r="H54" i="3"/>
  <c r="H17" i="3"/>
  <c r="E17" i="3"/>
</calcChain>
</file>

<file path=xl/sharedStrings.xml><?xml version="1.0" encoding="utf-8"?>
<sst xmlns="http://schemas.openxmlformats.org/spreadsheetml/2006/main" count="64" uniqueCount="56">
  <si>
    <t>Purchase Price</t>
  </si>
  <si>
    <t>450 Seventh Ave  Suite 2805 New York, NY 10123</t>
  </si>
  <si>
    <t xml:space="preserve">Ph. 212 947-5500  X 112  Fax. 212 279-8707  </t>
  </si>
  <si>
    <t xml:space="preserve"> </t>
  </si>
  <si>
    <t>Midcomre@aol.com</t>
  </si>
  <si>
    <t>BUILDING FOR SALE</t>
  </si>
  <si>
    <t>ADDRESS:</t>
  </si>
  <si>
    <t>251-253 East 33rd. St.</t>
  </si>
  <si>
    <t>LOCATION:</t>
  </si>
  <si>
    <t xml:space="preserve"> NWC of Second Ave</t>
  </si>
  <si>
    <t>DESCRIPTION:</t>
  </si>
  <si>
    <t>Five story elevatored mixed use commercial building</t>
  </si>
  <si>
    <t>ASKING PRICE:</t>
  </si>
  <si>
    <t>SQUARE FEET:</t>
  </si>
  <si>
    <t>BUILDABLE SF:</t>
  </si>
  <si>
    <t>PRICE p/s/f</t>
  </si>
  <si>
    <t>Built</t>
  </si>
  <si>
    <t>Renov</t>
  </si>
  <si>
    <t>Lot Size</t>
  </si>
  <si>
    <t>Block / Lot</t>
  </si>
  <si>
    <t>Stories</t>
  </si>
  <si>
    <t>Zoning</t>
  </si>
  <si>
    <t>FAR</t>
  </si>
  <si>
    <t>25' x  98'</t>
  </si>
  <si>
    <t>0914 - 0025</t>
  </si>
  <si>
    <t>C1-8/TA</t>
  </si>
  <si>
    <t>INCOME</t>
  </si>
  <si>
    <t xml:space="preserve">EXPENSES  </t>
  </si>
  <si>
    <t>Floor</t>
  </si>
  <si>
    <t>Estimated</t>
  </si>
  <si>
    <t>Retail</t>
  </si>
  <si>
    <t>2nd Fl</t>
  </si>
  <si>
    <t>Cleaning</t>
  </si>
  <si>
    <t>Insurance</t>
  </si>
  <si>
    <t>5th Fl</t>
  </si>
  <si>
    <t>Gas</t>
  </si>
  <si>
    <t>Electric</t>
  </si>
  <si>
    <t>Total Expenses</t>
  </si>
  <si>
    <t>Water Sewer</t>
  </si>
  <si>
    <t>Lighting</t>
  </si>
  <si>
    <t>Taxes</t>
  </si>
  <si>
    <t xml:space="preserve">Management </t>
  </si>
  <si>
    <t>Maintance/Repairs</t>
  </si>
  <si>
    <t>Current</t>
  </si>
  <si>
    <t>Pro Forma</t>
  </si>
  <si>
    <t>Pro Forma Cap Rate</t>
  </si>
  <si>
    <t>Pro Forma NOI</t>
  </si>
  <si>
    <t>Upside Potential</t>
  </si>
  <si>
    <t>Current Revenue</t>
  </si>
  <si>
    <t>Pro Forma Revenue</t>
  </si>
  <si>
    <t>Current NOI</t>
  </si>
  <si>
    <t>Current Cap Rate</t>
  </si>
  <si>
    <t>Basement</t>
  </si>
  <si>
    <t>3rd Fl</t>
  </si>
  <si>
    <t>4th Fl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</si>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</sst>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MS Sans Serif"/>
    </font>
    <font>
      <sz val="10"/>
      <name val="Arial"/>
    </font>
    <font>
      <b/>
      <i/>
      <sz val="8"/>
      <name val="Arial"/>
    </font>
    <font>
      <b/>
      <sz val="11"/>
      <color indexed="16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u/>
      <sz val="10"/>
      <color indexed="12"/>
      <name val="MS Sans Serif"/>
    </font>
    <font>
      <b/>
      <u/>
      <sz val="10"/>
      <color indexed="12"/>
      <name val="MS Sans Serif"/>
      <family val="2"/>
    </font>
    <font>
      <b/>
      <sz val="14"/>
      <name val="Arial"/>
      <family val="2"/>
    </font>
    <font>
      <b/>
      <sz val="12"/>
      <name val="Arial"/>
    </font>
    <font>
      <b/>
      <sz val="8"/>
      <name val="Arial"/>
      <family val="2"/>
    </font>
    <font>
      <u/>
      <sz val="12"/>
      <color theme="11"/>
      <name val="Calibri"/>
      <family val="2"/>
      <scheme val="minor"/>
    </font>
    <font>
      <sz val="10"/>
      <name val="Times New Roman"/>
      <family val="1"/>
    </font>
    <font>
      <sz val="12"/>
      <color rgb="FF000000"/>
      <name val="Calibri"/>
      <family val="2"/>
      <scheme val="minor"/>
    </font>
    <font>
      <sz val="12"/>
      <color indexed="206"/>
      <name val="Calibri"/>
      <family val="2"/>
    </font>
    <font>
      <sz val="12"/>
      <color rgb="FF0070C0"/>
      <name val="Calibri"/>
      <family val="2"/>
      <scheme val="minor"/>
    </font>
    <font>
      <b/>
      <sz val="10"/>
      <color rgb="FF0070C0"/>
      <name val="Arial"/>
      <family val="2"/>
    </font>
    <font>
      <sz val="10"/>
      <color rgb="FF0070C0"/>
      <name val="Arial"/>
    </font>
    <font>
      <b/>
      <sz val="12"/>
      <color rgb="FF0070C0"/>
      <name val="Arial"/>
    </font>
    <font>
      <b/>
      <sz val="12"/>
      <color rgb="FF0070C0"/>
      <name val="MS Sans Serif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19">
    <xf numFmtId="0" fontId="0" fillId="0" borderId="0" xfId="0"/>
    <xf numFmtId="44" fontId="3" fillId="0" borderId="0" xfId="3" applyNumberFormat="1" applyFont="1" applyFill="1" applyBorder="1" applyAlignment="1" applyProtection="1"/>
    <xf numFmtId="0" fontId="3" fillId="0" borderId="0" xfId="3" applyNumberFormat="1" applyFont="1" applyFill="1" applyBorder="1" applyAlignment="1" applyProtection="1"/>
    <xf numFmtId="44" fontId="3" fillId="2" borderId="4" xfId="3" applyNumberFormat="1" applyFont="1" applyFill="1" applyBorder="1" applyAlignment="1" applyProtection="1"/>
    <xf numFmtId="44" fontId="2" fillId="2" borderId="5" xfId="3" applyNumberFormat="1" applyFont="1" applyFill="1" applyBorder="1" applyAlignment="1"/>
    <xf numFmtId="44" fontId="3" fillId="2" borderId="1" xfId="3" applyNumberFormat="1" applyFont="1" applyFill="1" applyBorder="1" applyAlignment="1">
      <alignment horizontal="left" vertical="top" wrapText="1"/>
    </xf>
    <xf numFmtId="44" fontId="3" fillId="2" borderId="2" xfId="3" applyNumberFormat="1" applyFont="1" applyFill="1" applyBorder="1" applyAlignment="1">
      <alignment horizontal="left" vertical="top" wrapText="1"/>
    </xf>
    <xf numFmtId="44" fontId="2" fillId="2" borderId="7" xfId="3" applyNumberFormat="1" applyFont="1" applyFill="1" applyBorder="1" applyAlignment="1">
      <alignment horizontal="left" vertical="top" wrapText="1"/>
    </xf>
    <xf numFmtId="44" fontId="2" fillId="2" borderId="0" xfId="3" applyNumberFormat="1" applyFont="1" applyFill="1" applyBorder="1" applyAlignment="1">
      <alignment horizontal="left" vertical="top" wrapText="1"/>
    </xf>
    <xf numFmtId="44" fontId="2" fillId="2" borderId="3" xfId="3" applyNumberFormat="1" applyFont="1" applyFill="1" applyBorder="1" applyAlignment="1">
      <alignment horizontal="left" vertical="top" wrapText="1"/>
    </xf>
    <xf numFmtId="44" fontId="6" fillId="0" borderId="8" xfId="3" applyNumberFormat="1" applyFont="1" applyFill="1" applyBorder="1" applyAlignment="1" applyProtection="1">
      <protection locked="0"/>
    </xf>
    <xf numFmtId="44" fontId="6" fillId="0" borderId="8" xfId="3" applyNumberFormat="1" applyFont="1" applyBorder="1"/>
    <xf numFmtId="44" fontId="6" fillId="0" borderId="8" xfId="3" applyNumberFormat="1" applyFont="1" applyFill="1" applyBorder="1" applyAlignment="1" applyProtection="1"/>
    <xf numFmtId="44" fontId="6" fillId="0" borderId="8" xfId="3" applyNumberFormat="1" applyFont="1" applyFill="1" applyBorder="1" applyAlignment="1" applyProtection="1">
      <alignment horizontal="center"/>
    </xf>
    <xf numFmtId="44" fontId="3" fillId="0" borderId="8" xfId="3" applyNumberFormat="1" applyFont="1" applyFill="1" applyBorder="1" applyAlignment="1" applyProtection="1"/>
    <xf numFmtId="0" fontId="3" fillId="0" borderId="8" xfId="3" applyNumberFormat="1" applyFont="1" applyFill="1" applyBorder="1" applyAlignment="1" applyProtection="1"/>
    <xf numFmtId="14" fontId="3" fillId="0" borderId="8" xfId="3" applyNumberFormat="1" applyFont="1" applyFill="1" applyBorder="1" applyAlignment="1" applyProtection="1"/>
    <xf numFmtId="14" fontId="3" fillId="0" borderId="9" xfId="3" applyNumberFormat="1" applyFont="1" applyFill="1" applyBorder="1" applyAlignment="1" applyProtection="1"/>
    <xf numFmtId="44" fontId="6" fillId="0" borderId="10" xfId="3" applyNumberFormat="1" applyFont="1" applyFill="1" applyBorder="1" applyAlignment="1" applyProtection="1"/>
    <xf numFmtId="44" fontId="6" fillId="0" borderId="11" xfId="3" applyNumberFormat="1" applyFont="1" applyFill="1" applyBorder="1" applyAlignment="1" applyProtection="1"/>
    <xf numFmtId="44" fontId="6" fillId="0" borderId="12" xfId="3" applyNumberFormat="1" applyFont="1" applyFill="1" applyBorder="1" applyAlignment="1" applyProtection="1"/>
    <xf numFmtId="44" fontId="6" fillId="0" borderId="11" xfId="3" applyNumberFormat="1" applyFont="1" applyFill="1" applyBorder="1" applyAlignment="1" applyProtection="1">
      <alignment horizontal="center"/>
    </xf>
    <xf numFmtId="44" fontId="6" fillId="0" borderId="13" xfId="3" applyNumberFormat="1" applyFont="1" applyFill="1" applyBorder="1" applyAlignment="1" applyProtection="1"/>
    <xf numFmtId="44" fontId="3" fillId="2" borderId="14" xfId="3" applyNumberFormat="1" applyFont="1" applyFill="1" applyBorder="1" applyAlignment="1" applyProtection="1"/>
    <xf numFmtId="44" fontId="2" fillId="2" borderId="15" xfId="3" applyNumberFormat="1" applyFont="1" applyFill="1" applyBorder="1" applyAlignment="1"/>
    <xf numFmtId="44" fontId="2" fillId="2" borderId="16" xfId="3" applyNumberFormat="1" applyFont="1" applyFill="1" applyBorder="1" applyAlignment="1"/>
    <xf numFmtId="44" fontId="6" fillId="0" borderId="17" xfId="3" applyNumberFormat="1" applyFont="1" applyFill="1" applyBorder="1" applyAlignment="1" applyProtection="1"/>
    <xf numFmtId="44" fontId="2" fillId="2" borderId="18" xfId="3" applyNumberFormat="1" applyFont="1" applyFill="1" applyBorder="1" applyAlignment="1"/>
    <xf numFmtId="44" fontId="3" fillId="2" borderId="19" xfId="3" applyNumberFormat="1" applyFont="1" applyFill="1" applyBorder="1" applyAlignment="1">
      <alignment horizontal="left" vertical="top" wrapText="1"/>
    </xf>
    <xf numFmtId="44" fontId="2" fillId="2" borderId="21" xfId="3" applyNumberFormat="1" applyFont="1" applyFill="1" applyBorder="1" applyAlignment="1">
      <alignment horizontal="left" vertical="top" wrapText="1"/>
    </xf>
    <xf numFmtId="44" fontId="6" fillId="0" borderId="22" xfId="3" applyNumberFormat="1" applyFont="1" applyFill="1" applyBorder="1" applyAlignment="1" applyProtection="1">
      <protection locked="0"/>
    </xf>
    <xf numFmtId="44" fontId="6" fillId="0" borderId="23" xfId="3" applyNumberFormat="1" applyFont="1" applyBorder="1"/>
    <xf numFmtId="44" fontId="3" fillId="0" borderId="20" xfId="3" applyNumberFormat="1" applyFont="1" applyFill="1" applyBorder="1" applyAlignment="1" applyProtection="1"/>
    <xf numFmtId="44" fontId="6" fillId="0" borderId="22" xfId="3" applyNumberFormat="1" applyFont="1" applyFill="1" applyBorder="1" applyAlignment="1" applyProtection="1">
      <alignment horizontal="center"/>
    </xf>
    <xf numFmtId="44" fontId="6" fillId="0" borderId="23" xfId="3" applyNumberFormat="1" applyFont="1" applyFill="1" applyBorder="1" applyAlignment="1" applyProtection="1">
      <alignment horizontal="center"/>
    </xf>
    <xf numFmtId="44" fontId="14" fillId="0" borderId="0" xfId="3" applyNumberFormat="1" applyFont="1" applyFill="1" applyBorder="1" applyAlignment="1">
      <alignment vertical="center"/>
    </xf>
    <xf numFmtId="44" fontId="2" fillId="0" borderId="0" xfId="3" applyNumberFormat="1" applyFont="1" applyFill="1" applyBorder="1" applyAlignment="1">
      <alignment vertical="center"/>
    </xf>
    <xf numFmtId="44" fontId="5" fillId="0" borderId="0" xfId="3" applyNumberFormat="1" applyFont="1" applyFill="1" applyBorder="1" applyAlignment="1" applyProtection="1">
      <alignment horizontal="center"/>
      <protection locked="0"/>
    </xf>
    <xf numFmtId="44" fontId="7" fillId="0" borderId="0" xfId="3" applyNumberFormat="1" applyFont="1" applyFill="1" applyBorder="1" applyAlignment="1" applyProtection="1">
      <alignment horizontal="center"/>
      <protection locked="0"/>
    </xf>
    <xf numFmtId="44" fontId="9" fillId="0" borderId="0" xfId="4" applyNumberFormat="1" applyFont="1" applyFill="1" applyBorder="1" applyAlignment="1" applyProtection="1">
      <alignment horizontal="center"/>
    </xf>
    <xf numFmtId="44" fontId="10" fillId="3" borderId="0" xfId="3" applyNumberFormat="1" applyFont="1" applyFill="1" applyBorder="1" applyAlignment="1" applyProtection="1">
      <alignment horizontal="center" vertical="center"/>
    </xf>
    <xf numFmtId="44" fontId="10" fillId="3" borderId="27" xfId="3" applyNumberFormat="1" applyFont="1" applyFill="1" applyBorder="1" applyAlignment="1" applyProtection="1">
      <alignment horizontal="center" vertical="center"/>
    </xf>
    <xf numFmtId="44" fontId="12" fillId="0" borderId="0" xfId="3" applyNumberFormat="1" applyFont="1" applyFill="1" applyBorder="1" applyAlignment="1" applyProtection="1">
      <alignment horizontal="center"/>
    </xf>
    <xf numFmtId="44" fontId="12" fillId="0" borderId="28" xfId="3" applyNumberFormat="1" applyFont="1" applyFill="1" applyBorder="1" applyAlignment="1" applyProtection="1">
      <alignment horizontal="center"/>
    </xf>
    <xf numFmtId="0" fontId="0" fillId="0" borderId="33" xfId="0" applyBorder="1"/>
    <xf numFmtId="0" fontId="0" fillId="0" borderId="24" xfId="0" applyBorder="1"/>
    <xf numFmtId="0" fontId="0" fillId="0" borderId="0" xfId="0" applyBorder="1"/>
    <xf numFmtId="0" fontId="15" fillId="4" borderId="33" xfId="0" applyFont="1" applyFill="1" applyBorder="1"/>
    <xf numFmtId="44" fontId="6" fillId="0" borderId="4" xfId="3" applyNumberFormat="1" applyFont="1" applyFill="1" applyBorder="1" applyAlignment="1" applyProtection="1">
      <alignment horizontal="center"/>
      <protection locked="0"/>
    </xf>
    <xf numFmtId="44" fontId="6" fillId="0" borderId="6" xfId="3" applyNumberFormat="1" applyFont="1" applyFill="1" applyBorder="1" applyAlignment="1" applyProtection="1">
      <alignment horizontal="center"/>
      <protection locked="0"/>
    </xf>
    <xf numFmtId="44" fontId="11" fillId="0" borderId="14" xfId="3" applyNumberFormat="1" applyFont="1" applyFill="1" applyBorder="1" applyAlignment="1" applyProtection="1">
      <alignment horizontal="center"/>
      <protection locked="0"/>
    </xf>
    <xf numFmtId="44" fontId="11" fillId="0" borderId="15" xfId="3" applyNumberFormat="1" applyFont="1" applyFill="1" applyBorder="1" applyAlignment="1" applyProtection="1">
      <alignment horizontal="center"/>
      <protection locked="0"/>
    </xf>
    <xf numFmtId="44" fontId="11" fillId="0" borderId="35" xfId="3" applyNumberFormat="1" applyFont="1" applyFill="1" applyBorder="1" applyAlignment="1" applyProtection="1">
      <alignment horizontal="center"/>
      <protection locked="0"/>
    </xf>
    <xf numFmtId="0" fontId="15" fillId="4" borderId="22" xfId="0" applyFont="1" applyFill="1" applyBorder="1"/>
    <xf numFmtId="0" fontId="0" fillId="4" borderId="22" xfId="0" applyFill="1" applyBorder="1"/>
    <xf numFmtId="0" fontId="0" fillId="4" borderId="24" xfId="0" applyFill="1" applyBorder="1"/>
    <xf numFmtId="44" fontId="6" fillId="0" borderId="36" xfId="3" applyNumberFormat="1" applyFont="1" applyFill="1" applyBorder="1" applyAlignment="1" applyProtection="1">
      <protection locked="0"/>
    </xf>
    <xf numFmtId="0" fontId="0" fillId="0" borderId="10" xfId="0" applyBorder="1"/>
    <xf numFmtId="44" fontId="15" fillId="4" borderId="34" xfId="0" applyNumberFormat="1" applyFont="1" applyFill="1" applyBorder="1"/>
    <xf numFmtId="44" fontId="0" fillId="4" borderId="23" xfId="0" applyNumberFormat="1" applyFill="1" applyBorder="1"/>
    <xf numFmtId="9" fontId="0" fillId="4" borderId="26" xfId="2" applyFont="1" applyFill="1" applyBorder="1"/>
    <xf numFmtId="44" fontId="6" fillId="0" borderId="12" xfId="1" applyFont="1" applyFill="1" applyBorder="1" applyAlignment="1" applyProtection="1"/>
    <xf numFmtId="10" fontId="0" fillId="4" borderId="23" xfId="2" applyNumberFormat="1" applyFont="1" applyFill="1" applyBorder="1"/>
    <xf numFmtId="10" fontId="15" fillId="4" borderId="23" xfId="2" applyNumberFormat="1" applyFont="1" applyFill="1" applyBorder="1"/>
    <xf numFmtId="0" fontId="16" fillId="0" borderId="0" xfId="0" applyFont="1"/>
    <xf numFmtId="44" fontId="0" fillId="0" borderId="25" xfId="0" applyNumberFormat="1" applyBorder="1"/>
    <xf numFmtId="44" fontId="0" fillId="0" borderId="26" xfId="0" applyNumberFormat="1" applyBorder="1"/>
    <xf numFmtId="9" fontId="17" fillId="0" borderId="38" xfId="0" applyNumberFormat="1" applyFont="1" applyBorder="1"/>
    <xf numFmtId="9" fontId="17" fillId="0" borderId="34" xfId="0" applyNumberFormat="1" applyFont="1" applyBorder="1"/>
    <xf numFmtId="44" fontId="18" fillId="0" borderId="4" xfId="1" applyFont="1" applyFill="1" applyBorder="1" applyAlignment="1" applyProtection="1">
      <alignment horizontal="center"/>
      <protection locked="0"/>
    </xf>
    <xf numFmtId="44" fontId="18" fillId="0" borderId="6" xfId="1" applyFont="1" applyFill="1" applyBorder="1" applyAlignment="1" applyProtection="1">
      <alignment horizontal="center"/>
      <protection locked="0"/>
    </xf>
    <xf numFmtId="44" fontId="20" fillId="2" borderId="8" xfId="3" applyNumberFormat="1" applyFont="1" applyFill="1" applyBorder="1" applyAlignment="1" applyProtection="1">
      <alignment horizontal="left"/>
    </xf>
    <xf numFmtId="44" fontId="21" fillId="2" borderId="8" xfId="3" applyNumberFormat="1" applyFont="1" applyFill="1" applyBorder="1" applyAlignment="1">
      <alignment horizontal="left"/>
    </xf>
    <xf numFmtId="1" fontId="19" fillId="2" borderId="24" xfId="3" applyNumberFormat="1" applyFont="1" applyFill="1" applyBorder="1" applyAlignment="1" applyProtection="1">
      <alignment horizontal="center"/>
    </xf>
    <xf numFmtId="44" fontId="19" fillId="2" borderId="25" xfId="3" applyNumberFormat="1" applyFont="1" applyFill="1" applyBorder="1" applyAlignment="1" applyProtection="1"/>
    <xf numFmtId="44" fontId="19" fillId="2" borderId="25" xfId="3" applyNumberFormat="1" applyFont="1" applyFill="1" applyBorder="1" applyAlignment="1" applyProtection="1">
      <alignment horizontal="center"/>
    </xf>
    <xf numFmtId="2" fontId="19" fillId="2" borderId="25" xfId="3" applyNumberFormat="1" applyFont="1" applyFill="1" applyBorder="1" applyAlignment="1" applyProtection="1">
      <alignment horizontal="center"/>
    </xf>
    <xf numFmtId="1" fontId="19" fillId="2" borderId="26" xfId="3" applyNumberFormat="1" applyFont="1" applyFill="1" applyBorder="1" applyAlignment="1" applyProtection="1">
      <alignment horizontal="center"/>
    </xf>
    <xf numFmtId="2" fontId="20" fillId="2" borderId="8" xfId="3" applyNumberFormat="1" applyFont="1" applyFill="1" applyBorder="1"/>
    <xf numFmtId="2" fontId="20" fillId="2" borderId="23" xfId="3" applyNumberFormat="1" applyFont="1" applyFill="1" applyBorder="1"/>
    <xf numFmtId="0" fontId="0" fillId="0" borderId="0" xfId="0" applyFont="1"/>
    <xf numFmtId="44" fontId="3" fillId="0" borderId="9" xfId="3" applyNumberFormat="1" applyFont="1" applyFill="1" applyBorder="1" applyAlignment="1" applyProtection="1">
      <alignment horizontal="center"/>
    </xf>
    <xf numFmtId="44" fontId="3" fillId="0" borderId="39" xfId="3" applyNumberFormat="1" applyFont="1" applyFill="1" applyBorder="1" applyAlignment="1" applyProtection="1">
      <alignment horizontal="center"/>
    </xf>
    <xf numFmtId="44" fontId="6" fillId="0" borderId="17" xfId="3" applyNumberFormat="1" applyFont="1" applyFill="1" applyBorder="1" applyAlignment="1" applyProtection="1">
      <alignment horizontal="center"/>
    </xf>
    <xf numFmtId="44" fontId="6" fillId="0" borderId="5" xfId="3" applyNumberFormat="1" applyFont="1" applyFill="1" applyBorder="1" applyAlignment="1" applyProtection="1">
      <alignment horizontal="center"/>
    </xf>
    <xf numFmtId="44" fontId="6" fillId="0" borderId="6" xfId="3" applyNumberFormat="1" applyFont="1" applyFill="1" applyBorder="1" applyAlignment="1" applyProtection="1">
      <alignment horizontal="center"/>
    </xf>
    <xf numFmtId="0" fontId="0" fillId="0" borderId="40" xfId="0" applyBorder="1" applyAlignment="1">
      <alignment horizontal="center"/>
    </xf>
    <xf numFmtId="44" fontId="3" fillId="0" borderId="29" xfId="3" applyNumberFormat="1" applyFont="1" applyFill="1" applyBorder="1" applyAlignment="1" applyProtection="1"/>
    <xf numFmtId="44" fontId="3" fillId="0" borderId="28" xfId="3" applyNumberFormat="1" applyFont="1" applyFill="1" applyBorder="1" applyAlignment="1" applyProtection="1"/>
    <xf numFmtId="0" fontId="3" fillId="0" borderId="28" xfId="3" applyNumberFormat="1" applyFont="1" applyFill="1" applyBorder="1" applyAlignment="1" applyProtection="1"/>
    <xf numFmtId="0" fontId="3" fillId="0" borderId="30" xfId="3" applyNumberFormat="1" applyFont="1" applyFill="1" applyBorder="1" applyAlignment="1" applyProtection="1"/>
    <xf numFmtId="0" fontId="3" fillId="0" borderId="21" xfId="3" applyNumberFormat="1" applyFont="1" applyFill="1" applyBorder="1" applyAlignment="1" applyProtection="1"/>
    <xf numFmtId="44" fontId="2" fillId="0" borderId="21" xfId="3" applyNumberFormat="1" applyFont="1" applyFill="1" applyBorder="1" applyAlignment="1">
      <alignment vertical="center"/>
    </xf>
    <xf numFmtId="44" fontId="4" fillId="0" borderId="20" xfId="3" applyNumberFormat="1" applyFont="1" applyFill="1" applyBorder="1" applyAlignment="1" applyProtection="1"/>
    <xf numFmtId="44" fontId="5" fillId="0" borderId="20" xfId="3" applyNumberFormat="1" applyFont="1" applyFill="1" applyBorder="1" applyAlignment="1" applyProtection="1">
      <alignment horizontal="center"/>
      <protection locked="0"/>
    </xf>
    <xf numFmtId="44" fontId="5" fillId="0" borderId="21" xfId="3" applyNumberFormat="1" applyFont="1" applyFill="1" applyBorder="1" applyAlignment="1" applyProtection="1">
      <alignment horizontal="center"/>
      <protection locked="0"/>
    </xf>
    <xf numFmtId="44" fontId="7" fillId="0" borderId="20" xfId="3" applyNumberFormat="1" applyFont="1" applyFill="1" applyBorder="1" applyAlignment="1" applyProtection="1">
      <alignment horizontal="center"/>
      <protection locked="0"/>
    </xf>
    <xf numFmtId="44" fontId="7" fillId="0" borderId="21" xfId="3" applyNumberFormat="1" applyFont="1" applyFill="1" applyBorder="1" applyAlignment="1" applyProtection="1">
      <alignment horizontal="center"/>
      <protection locked="0"/>
    </xf>
    <xf numFmtId="44" fontId="9" fillId="0" borderId="20" xfId="4" applyNumberFormat="1" applyFont="1" applyFill="1" applyBorder="1" applyAlignment="1" applyProtection="1">
      <alignment horizontal="center"/>
    </xf>
    <xf numFmtId="44" fontId="9" fillId="0" borderId="21" xfId="4" applyNumberFormat="1" applyFont="1" applyFill="1" applyBorder="1" applyAlignment="1" applyProtection="1">
      <alignment horizontal="center"/>
    </xf>
    <xf numFmtId="44" fontId="10" fillId="3" borderId="20" xfId="3" applyNumberFormat="1" applyFont="1" applyFill="1" applyBorder="1" applyAlignment="1" applyProtection="1">
      <alignment horizontal="center" vertical="center"/>
    </xf>
    <xf numFmtId="44" fontId="10" fillId="3" borderId="21" xfId="3" applyNumberFormat="1" applyFont="1" applyFill="1" applyBorder="1" applyAlignment="1" applyProtection="1">
      <alignment horizontal="center" vertical="center"/>
    </xf>
    <xf numFmtId="44" fontId="10" fillId="3" borderId="31" xfId="3" applyNumberFormat="1" applyFont="1" applyFill="1" applyBorder="1" applyAlignment="1" applyProtection="1">
      <alignment horizontal="center" vertical="center"/>
    </xf>
    <xf numFmtId="44" fontId="10" fillId="3" borderId="32" xfId="3" applyNumberFormat="1" applyFont="1" applyFill="1" applyBorder="1" applyAlignment="1" applyProtection="1">
      <alignment horizontal="center" vertical="center"/>
    </xf>
    <xf numFmtId="44" fontId="11" fillId="0" borderId="13" xfId="3" applyNumberFormat="1" applyFont="1" applyFill="1" applyBorder="1" applyAlignment="1" applyProtection="1">
      <alignment horizontal="center"/>
      <protection locked="0"/>
    </xf>
    <xf numFmtId="44" fontId="11" fillId="0" borderId="16" xfId="3" applyNumberFormat="1" applyFont="1" applyFill="1" applyBorder="1" applyAlignment="1" applyProtection="1">
      <alignment horizontal="center"/>
      <protection locked="0"/>
    </xf>
    <xf numFmtId="44" fontId="3" fillId="0" borderId="22" xfId="3" applyNumberFormat="1" applyFont="1" applyFill="1" applyBorder="1" applyAlignment="1" applyProtection="1"/>
    <xf numFmtId="44" fontId="6" fillId="0" borderId="23" xfId="1" applyFont="1" applyFill="1" applyBorder="1" applyAlignment="1" applyProtection="1"/>
    <xf numFmtId="44" fontId="3" fillId="0" borderId="22" xfId="3" applyNumberFormat="1" applyFont="1" applyFill="1" applyBorder="1" applyAlignment="1" applyProtection="1">
      <alignment horizontal="left"/>
    </xf>
    <xf numFmtId="44" fontId="19" fillId="0" borderId="23" xfId="1" applyFont="1" applyFill="1" applyBorder="1" applyAlignment="1" applyProtection="1"/>
    <xf numFmtId="44" fontId="3" fillId="0" borderId="41" xfId="3" applyNumberFormat="1" applyFont="1" applyFill="1" applyBorder="1" applyAlignment="1" applyProtection="1">
      <alignment horizontal="left"/>
    </xf>
    <xf numFmtId="44" fontId="3" fillId="0" borderId="41" xfId="3" applyNumberFormat="1" applyFont="1" applyFill="1" applyBorder="1" applyAlignment="1" applyProtection="1">
      <alignment horizontal="center"/>
    </xf>
    <xf numFmtId="44" fontId="19" fillId="0" borderId="42" xfId="1" applyFont="1" applyFill="1" applyBorder="1" applyAlignment="1" applyProtection="1"/>
    <xf numFmtId="0" fontId="0" fillId="0" borderId="43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0" xfId="0" applyBorder="1"/>
    <xf numFmtId="44" fontId="12" fillId="0" borderId="27" xfId="3" applyNumberFormat="1" applyFont="1" applyFill="1" applyBorder="1" applyAlignment="1" applyProtection="1">
      <alignment horizontal="center"/>
    </xf>
    <xf numFmtId="44" fontId="6" fillId="0" borderId="41" xfId="3" applyNumberFormat="1" applyFont="1" applyFill="1" applyBorder="1" applyAlignment="1" applyProtection="1">
      <alignment horizontal="left" vertical="top"/>
    </xf>
    <xf numFmtId="44" fontId="6" fillId="0" borderId="44" xfId="3" applyNumberFormat="1" applyFont="1" applyFill="1" applyBorder="1" applyAlignment="1" applyProtection="1">
      <alignment horizontal="left" vertical="top"/>
    </xf>
  </cellXfs>
  <cellStyles count="17">
    <cellStyle name="Currency" xfId="1" builtinId="4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Hyperlink" xfId="4" builtinId="8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0</xdr:row>
      <xdr:rowOff>0</xdr:rowOff>
    </xdr:from>
    <xdr:to>
      <xdr:col>8</xdr:col>
      <xdr:colOff>0</xdr:colOff>
      <xdr:row>6</xdr:row>
      <xdr:rowOff>12700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0"/>
          <a:ext cx="7848600" cy="1231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idcomre@aol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zoomScale="113" workbookViewId="0">
      <selection activeCell="I17" sqref="I17"/>
    </sheetView>
  </sheetViews>
  <sheetFormatPr baseColWidth="10" defaultRowHeight="16" x14ac:dyDescent="0.2"/>
  <cols>
    <col min="1" max="1" width="14.83203125" bestFit="1" customWidth="1"/>
    <col min="2" max="2" width="15.6640625" bestFit="1" customWidth="1"/>
    <col min="3" max="3" width="17" bestFit="1" customWidth="1"/>
    <col min="4" max="4" width="18" bestFit="1" customWidth="1"/>
    <col min="5" max="5" width="14" bestFit="1" customWidth="1"/>
    <col min="6" max="6" width="8.33203125" bestFit="1" customWidth="1"/>
    <col min="7" max="7" width="17.1640625" bestFit="1" customWidth="1"/>
    <col min="8" max="8" width="12.5" bestFit="1" customWidth="1"/>
  </cols>
  <sheetData>
    <row r="1" spans="1:8" x14ac:dyDescent="0.2">
      <c r="A1" s="87"/>
      <c r="B1" s="88"/>
      <c r="C1" s="88"/>
      <c r="D1" s="88"/>
      <c r="E1" s="88"/>
      <c r="F1" s="89"/>
      <c r="G1" s="89"/>
      <c r="H1" s="90"/>
    </row>
    <row r="2" spans="1:8" x14ac:dyDescent="0.2">
      <c r="A2" s="32"/>
      <c r="B2" s="1"/>
      <c r="C2" s="1"/>
      <c r="D2" s="1"/>
      <c r="E2" s="1"/>
      <c r="F2" s="2"/>
      <c r="G2" s="2"/>
      <c r="H2" s="91"/>
    </row>
    <row r="3" spans="1:8" x14ac:dyDescent="0.2">
      <c r="A3" s="32"/>
      <c r="B3" s="1"/>
      <c r="C3" s="1"/>
      <c r="D3" s="1"/>
      <c r="E3" s="1"/>
      <c r="F3" s="2"/>
      <c r="G3" s="2"/>
      <c r="H3" s="91"/>
    </row>
    <row r="4" spans="1:8" x14ac:dyDescent="0.2">
      <c r="A4" s="32"/>
      <c r="B4" s="1"/>
      <c r="C4" s="1"/>
      <c r="D4" s="1"/>
      <c r="E4" s="1"/>
      <c r="F4" s="2"/>
      <c r="G4" s="2"/>
      <c r="H4" s="91"/>
    </row>
    <row r="5" spans="1:8" x14ac:dyDescent="0.2">
      <c r="A5" s="32"/>
      <c r="B5" s="1"/>
      <c r="C5" s="1"/>
      <c r="D5" s="1"/>
      <c r="E5" s="1"/>
      <c r="F5" s="35"/>
      <c r="G5" s="36"/>
      <c r="H5" s="92"/>
    </row>
    <row r="6" spans="1:8" x14ac:dyDescent="0.2">
      <c r="A6" s="93"/>
      <c r="B6" s="1"/>
      <c r="C6" s="1"/>
      <c r="D6" s="1"/>
      <c r="E6" s="1"/>
      <c r="F6" s="36"/>
      <c r="G6" s="36"/>
      <c r="H6" s="92"/>
    </row>
    <row r="7" spans="1:8" x14ac:dyDescent="0.2">
      <c r="A7" s="94" t="s">
        <v>1</v>
      </c>
      <c r="B7" s="37"/>
      <c r="C7" s="37"/>
      <c r="D7" s="37"/>
      <c r="E7" s="37"/>
      <c r="F7" s="37"/>
      <c r="G7" s="37"/>
      <c r="H7" s="95"/>
    </row>
    <row r="8" spans="1:8" x14ac:dyDescent="0.2">
      <c r="A8" s="96" t="s">
        <v>2</v>
      </c>
      <c r="B8" s="38"/>
      <c r="C8" s="38"/>
      <c r="D8" s="38"/>
      <c r="E8" s="38"/>
      <c r="F8" s="38"/>
      <c r="G8" s="38"/>
      <c r="H8" s="97"/>
    </row>
    <row r="9" spans="1:8" x14ac:dyDescent="0.2">
      <c r="A9" s="98" t="s">
        <v>4</v>
      </c>
      <c r="B9" s="39"/>
      <c r="C9" s="39"/>
      <c r="D9" s="39"/>
      <c r="E9" s="39"/>
      <c r="F9" s="39"/>
      <c r="G9" s="39"/>
      <c r="H9" s="99"/>
    </row>
    <row r="10" spans="1:8" ht="18" customHeight="1" x14ac:dyDescent="0.2">
      <c r="A10" s="100" t="s">
        <v>5</v>
      </c>
      <c r="B10" s="40"/>
      <c r="C10" s="40"/>
      <c r="D10" s="40"/>
      <c r="E10" s="40"/>
      <c r="F10" s="40"/>
      <c r="G10" s="40"/>
      <c r="H10" s="101"/>
    </row>
    <row r="11" spans="1:8" ht="17" thickBot="1" x14ac:dyDescent="0.25">
      <c r="A11" s="102"/>
      <c r="B11" s="41"/>
      <c r="C11" s="41"/>
      <c r="D11" s="41"/>
      <c r="E11" s="41"/>
      <c r="F11" s="41"/>
      <c r="G11" s="41"/>
      <c r="H11" s="103"/>
    </row>
    <row r="12" spans="1:8" x14ac:dyDescent="0.2">
      <c r="A12" s="22" t="s">
        <v>6</v>
      </c>
      <c r="B12" s="23" t="s">
        <v>7</v>
      </c>
      <c r="C12" s="24"/>
      <c r="D12" s="24"/>
      <c r="E12" s="24"/>
      <c r="F12" s="24"/>
      <c r="G12" s="24"/>
      <c r="H12" s="25"/>
    </row>
    <row r="13" spans="1:8" x14ac:dyDescent="0.2">
      <c r="A13" s="26" t="s">
        <v>8</v>
      </c>
      <c r="B13" s="3" t="s">
        <v>9</v>
      </c>
      <c r="C13" s="4"/>
      <c r="D13" s="4"/>
      <c r="E13" s="4"/>
      <c r="F13" s="4"/>
      <c r="G13" s="4"/>
      <c r="H13" s="27"/>
    </row>
    <row r="14" spans="1:8" x14ac:dyDescent="0.2">
      <c r="A14" s="117" t="s">
        <v>10</v>
      </c>
      <c r="B14" s="5" t="s">
        <v>11</v>
      </c>
      <c r="C14" s="6"/>
      <c r="D14" s="6"/>
      <c r="E14" s="6"/>
      <c r="F14" s="6"/>
      <c r="G14" s="6"/>
      <c r="H14" s="28"/>
    </row>
    <row r="15" spans="1:8" x14ac:dyDescent="0.2">
      <c r="A15" s="118"/>
      <c r="B15" s="7"/>
      <c r="C15" s="8"/>
      <c r="D15" s="8"/>
      <c r="E15" s="8"/>
      <c r="F15" s="9"/>
      <c r="G15" s="8"/>
      <c r="H15" s="29"/>
    </row>
    <row r="16" spans="1:8" x14ac:dyDescent="0.2">
      <c r="A16" s="30" t="s">
        <v>12</v>
      </c>
      <c r="B16" s="71">
        <v>9000000</v>
      </c>
      <c r="C16" s="72"/>
      <c r="D16" s="10" t="s">
        <v>13</v>
      </c>
      <c r="E16" s="78">
        <v>14700</v>
      </c>
      <c r="F16" s="81"/>
      <c r="G16" s="10" t="s">
        <v>14</v>
      </c>
      <c r="H16" s="79">
        <v>18567</v>
      </c>
    </row>
    <row r="17" spans="1:8" x14ac:dyDescent="0.2">
      <c r="A17" s="83"/>
      <c r="B17" s="84"/>
      <c r="C17" s="85"/>
      <c r="D17" s="11" t="s">
        <v>15</v>
      </c>
      <c r="E17" s="12">
        <f>B16/E16</f>
        <v>612.24489795918362</v>
      </c>
      <c r="F17" s="82"/>
      <c r="G17" s="11" t="s">
        <v>15</v>
      </c>
      <c r="H17" s="31">
        <f>B16/H16</f>
        <v>484.73097430925839</v>
      </c>
    </row>
    <row r="18" spans="1:8" x14ac:dyDescent="0.2">
      <c r="A18" s="33" t="s">
        <v>16</v>
      </c>
      <c r="B18" s="12" t="s">
        <v>17</v>
      </c>
      <c r="C18" s="13" t="s">
        <v>18</v>
      </c>
      <c r="D18" s="12" t="s">
        <v>19</v>
      </c>
      <c r="E18" s="13" t="s">
        <v>20</v>
      </c>
      <c r="F18" s="13" t="s">
        <v>21</v>
      </c>
      <c r="G18" s="13" t="s">
        <v>22</v>
      </c>
      <c r="H18" s="34" t="s">
        <v>16</v>
      </c>
    </row>
    <row r="19" spans="1:8" ht="17" thickBot="1" x14ac:dyDescent="0.25">
      <c r="A19" s="73">
        <v>1920</v>
      </c>
      <c r="B19" s="74" t="s">
        <v>3</v>
      </c>
      <c r="C19" s="75" t="s">
        <v>23</v>
      </c>
      <c r="D19" s="75" t="s">
        <v>24</v>
      </c>
      <c r="E19" s="76">
        <v>5</v>
      </c>
      <c r="F19" s="75" t="s">
        <v>25</v>
      </c>
      <c r="G19" s="75" t="s">
        <v>3</v>
      </c>
      <c r="H19" s="77">
        <v>14700</v>
      </c>
    </row>
    <row r="20" spans="1:8" x14ac:dyDescent="0.2">
      <c r="A20" s="104" t="s">
        <v>26</v>
      </c>
      <c r="B20" s="51"/>
      <c r="C20" s="51"/>
      <c r="D20" s="51"/>
      <c r="E20" s="52"/>
      <c r="F20" s="43" t="s">
        <v>3</v>
      </c>
      <c r="G20" s="50" t="s">
        <v>27</v>
      </c>
      <c r="H20" s="105"/>
    </row>
    <row r="21" spans="1:8" x14ac:dyDescent="0.2">
      <c r="A21" s="106" t="s">
        <v>28</v>
      </c>
      <c r="B21" s="48" t="s">
        <v>43</v>
      </c>
      <c r="C21" s="49"/>
      <c r="D21" s="48" t="s">
        <v>44</v>
      </c>
      <c r="E21" s="49"/>
      <c r="F21" s="42"/>
      <c r="G21" s="12" t="s">
        <v>29</v>
      </c>
      <c r="H21" s="107" t="s">
        <v>55</v>
      </c>
    </row>
    <row r="22" spans="1:8" x14ac:dyDescent="0.2">
      <c r="A22" s="108" t="s">
        <v>52</v>
      </c>
      <c r="B22" s="69">
        <v>0</v>
      </c>
      <c r="C22" s="70"/>
      <c r="D22" s="69"/>
      <c r="E22" s="70"/>
      <c r="F22" s="42"/>
      <c r="G22" s="14" t="s">
        <v>32</v>
      </c>
      <c r="H22" s="109">
        <v>1300</v>
      </c>
    </row>
    <row r="23" spans="1:8" x14ac:dyDescent="0.2">
      <c r="A23" s="108" t="s">
        <v>30</v>
      </c>
      <c r="B23" s="69"/>
      <c r="C23" s="70"/>
      <c r="D23" s="69"/>
      <c r="E23" s="70"/>
      <c r="F23" s="42"/>
      <c r="G23" s="14" t="s">
        <v>33</v>
      </c>
      <c r="H23" s="109">
        <v>14789</v>
      </c>
    </row>
    <row r="24" spans="1:8" x14ac:dyDescent="0.2">
      <c r="A24" s="108" t="s">
        <v>31</v>
      </c>
      <c r="B24" s="69">
        <v>35000</v>
      </c>
      <c r="C24" s="70"/>
      <c r="D24" s="69">
        <v>60000</v>
      </c>
      <c r="E24" s="70"/>
      <c r="F24" s="42"/>
      <c r="G24" s="14" t="s">
        <v>38</v>
      </c>
      <c r="H24" s="109">
        <v>646</v>
      </c>
    </row>
    <row r="25" spans="1:8" x14ac:dyDescent="0.2">
      <c r="A25" s="108" t="s">
        <v>53</v>
      </c>
      <c r="B25" s="69">
        <v>35000</v>
      </c>
      <c r="C25" s="70"/>
      <c r="D25" s="69">
        <v>60000</v>
      </c>
      <c r="E25" s="70"/>
      <c r="F25" s="42"/>
      <c r="G25" s="14" t="s">
        <v>39</v>
      </c>
      <c r="H25" s="109">
        <v>406</v>
      </c>
    </row>
    <row r="26" spans="1:8" x14ac:dyDescent="0.2">
      <c r="A26" s="108" t="s">
        <v>54</v>
      </c>
      <c r="B26" s="69">
        <v>35000</v>
      </c>
      <c r="C26" s="70"/>
      <c r="D26" s="69">
        <v>60000</v>
      </c>
      <c r="E26" s="70"/>
      <c r="F26" s="42"/>
      <c r="G26" s="14" t="s">
        <v>40</v>
      </c>
      <c r="H26" s="109">
        <v>0</v>
      </c>
    </row>
    <row r="27" spans="1:8" x14ac:dyDescent="0.2">
      <c r="A27" s="108" t="s">
        <v>34</v>
      </c>
      <c r="B27" s="69">
        <v>35000</v>
      </c>
      <c r="C27" s="70"/>
      <c r="D27" s="69">
        <v>60000</v>
      </c>
      <c r="E27" s="70"/>
      <c r="F27" s="42"/>
      <c r="G27" s="14" t="s">
        <v>35</v>
      </c>
      <c r="H27" s="109">
        <v>0</v>
      </c>
    </row>
    <row r="28" spans="1:8" x14ac:dyDescent="0.2">
      <c r="A28" s="108"/>
      <c r="B28" s="69">
        <v>0</v>
      </c>
      <c r="C28" s="70"/>
      <c r="D28" s="69">
        <v>0</v>
      </c>
      <c r="E28" s="70"/>
      <c r="F28" s="42"/>
      <c r="G28" s="14" t="s">
        <v>36</v>
      </c>
      <c r="H28" s="109">
        <v>0</v>
      </c>
    </row>
    <row r="29" spans="1:8" x14ac:dyDescent="0.2">
      <c r="A29" s="108"/>
      <c r="B29" s="69">
        <v>0</v>
      </c>
      <c r="C29" s="70"/>
      <c r="D29" s="69">
        <v>0</v>
      </c>
      <c r="E29" s="70"/>
      <c r="F29" s="42"/>
      <c r="G29" s="14" t="s">
        <v>41</v>
      </c>
      <c r="H29" s="109">
        <v>0</v>
      </c>
    </row>
    <row r="30" spans="1:8" x14ac:dyDescent="0.2">
      <c r="A30" s="108"/>
      <c r="B30" s="69">
        <v>0</v>
      </c>
      <c r="C30" s="70"/>
      <c r="D30" s="69">
        <v>0</v>
      </c>
      <c r="E30" s="70"/>
      <c r="F30" s="42"/>
      <c r="G30" s="14" t="s">
        <v>42</v>
      </c>
      <c r="H30" s="109">
        <v>0</v>
      </c>
    </row>
    <row r="31" spans="1:8" x14ac:dyDescent="0.2">
      <c r="A31" s="108"/>
      <c r="B31" s="69">
        <v>0</v>
      </c>
      <c r="C31" s="70"/>
      <c r="D31" s="69">
        <v>0</v>
      </c>
      <c r="E31" s="70"/>
      <c r="F31" s="42"/>
      <c r="G31" s="14" t="s">
        <v>3</v>
      </c>
      <c r="H31" s="109">
        <v>0</v>
      </c>
    </row>
    <row r="32" spans="1:8" x14ac:dyDescent="0.2">
      <c r="A32" s="108"/>
      <c r="B32" s="69">
        <v>0</v>
      </c>
      <c r="C32" s="70"/>
      <c r="D32" s="69">
        <v>0</v>
      </c>
      <c r="E32" s="70"/>
      <c r="F32" s="42"/>
      <c r="G32" s="14"/>
      <c r="H32" s="109">
        <v>0</v>
      </c>
    </row>
    <row r="33" spans="1:8" x14ac:dyDescent="0.2">
      <c r="A33" s="108"/>
      <c r="B33" s="69">
        <v>0</v>
      </c>
      <c r="C33" s="70"/>
      <c r="D33" s="69">
        <v>0</v>
      </c>
      <c r="E33" s="70"/>
      <c r="F33" s="42"/>
      <c r="G33" s="14"/>
      <c r="H33" s="109">
        <v>0</v>
      </c>
    </row>
    <row r="34" spans="1:8" x14ac:dyDescent="0.2">
      <c r="A34" s="108"/>
      <c r="B34" s="69">
        <v>0</v>
      </c>
      <c r="C34" s="70"/>
      <c r="D34" s="69">
        <v>0</v>
      </c>
      <c r="E34" s="70"/>
      <c r="F34" s="42"/>
      <c r="G34" s="14"/>
      <c r="H34" s="109">
        <v>0</v>
      </c>
    </row>
    <row r="35" spans="1:8" x14ac:dyDescent="0.2">
      <c r="A35" s="108"/>
      <c r="B35" s="69">
        <v>0</v>
      </c>
      <c r="C35" s="70"/>
      <c r="D35" s="69">
        <v>0</v>
      </c>
      <c r="E35" s="70"/>
      <c r="F35" s="42"/>
      <c r="G35" s="14"/>
      <c r="H35" s="109">
        <v>0</v>
      </c>
    </row>
    <row r="36" spans="1:8" x14ac:dyDescent="0.2">
      <c r="A36" s="108"/>
      <c r="B36" s="69">
        <v>0</v>
      </c>
      <c r="C36" s="70"/>
      <c r="D36" s="69">
        <v>0</v>
      </c>
      <c r="E36" s="70"/>
      <c r="F36" s="42"/>
      <c r="G36" s="15"/>
      <c r="H36" s="109">
        <v>0</v>
      </c>
    </row>
    <row r="37" spans="1:8" x14ac:dyDescent="0.2">
      <c r="A37" s="108"/>
      <c r="B37" s="69">
        <v>0</v>
      </c>
      <c r="C37" s="70"/>
      <c r="D37" s="69">
        <v>0</v>
      </c>
      <c r="E37" s="70"/>
      <c r="F37" s="42"/>
      <c r="G37" s="14"/>
      <c r="H37" s="109">
        <v>0</v>
      </c>
    </row>
    <row r="38" spans="1:8" x14ac:dyDescent="0.2">
      <c r="A38" s="108"/>
      <c r="B38" s="69">
        <v>0</v>
      </c>
      <c r="C38" s="70"/>
      <c r="D38" s="69">
        <v>0</v>
      </c>
      <c r="E38" s="70"/>
      <c r="F38" s="42"/>
      <c r="G38" s="15"/>
      <c r="H38" s="109">
        <v>0</v>
      </c>
    </row>
    <row r="39" spans="1:8" x14ac:dyDescent="0.2">
      <c r="A39" s="108"/>
      <c r="B39" s="69">
        <v>0</v>
      </c>
      <c r="C39" s="70"/>
      <c r="D39" s="69">
        <v>0</v>
      </c>
      <c r="E39" s="70"/>
      <c r="F39" s="42"/>
      <c r="G39" s="15"/>
      <c r="H39" s="109">
        <v>0</v>
      </c>
    </row>
    <row r="40" spans="1:8" x14ac:dyDescent="0.2">
      <c r="A40" s="108"/>
      <c r="B40" s="69">
        <v>0</v>
      </c>
      <c r="C40" s="70"/>
      <c r="D40" s="69">
        <v>0</v>
      </c>
      <c r="E40" s="70"/>
      <c r="F40" s="42"/>
      <c r="G40" s="15"/>
      <c r="H40" s="109">
        <v>0</v>
      </c>
    </row>
    <row r="41" spans="1:8" x14ac:dyDescent="0.2">
      <c r="A41" s="108"/>
      <c r="B41" s="69">
        <v>0</v>
      </c>
      <c r="C41" s="70"/>
      <c r="D41" s="69">
        <v>0</v>
      </c>
      <c r="E41" s="70"/>
      <c r="F41" s="42"/>
      <c r="G41" s="15"/>
      <c r="H41" s="109">
        <v>0</v>
      </c>
    </row>
    <row r="42" spans="1:8" x14ac:dyDescent="0.2">
      <c r="A42" s="108"/>
      <c r="B42" s="69">
        <v>0</v>
      </c>
      <c r="C42" s="70"/>
      <c r="D42" s="69">
        <v>0</v>
      </c>
      <c r="E42" s="70"/>
      <c r="F42" s="42"/>
      <c r="G42" s="15"/>
      <c r="H42" s="109">
        <v>0</v>
      </c>
    </row>
    <row r="43" spans="1:8" x14ac:dyDescent="0.2">
      <c r="A43" s="108"/>
      <c r="B43" s="69">
        <v>0</v>
      </c>
      <c r="C43" s="70"/>
      <c r="D43" s="69">
        <v>0</v>
      </c>
      <c r="E43" s="70"/>
      <c r="F43" s="42"/>
      <c r="G43" s="14"/>
      <c r="H43" s="109">
        <v>0</v>
      </c>
    </row>
    <row r="44" spans="1:8" x14ac:dyDescent="0.2">
      <c r="A44" s="108"/>
      <c r="B44" s="69">
        <v>0</v>
      </c>
      <c r="C44" s="70"/>
      <c r="D44" s="69">
        <v>0</v>
      </c>
      <c r="E44" s="70"/>
      <c r="F44" s="42"/>
      <c r="G44" s="16"/>
      <c r="H44" s="109">
        <v>0</v>
      </c>
    </row>
    <row r="45" spans="1:8" x14ac:dyDescent="0.2">
      <c r="A45" s="108"/>
      <c r="B45" s="69">
        <v>0</v>
      </c>
      <c r="C45" s="70"/>
      <c r="D45" s="69">
        <v>0</v>
      </c>
      <c r="E45" s="70"/>
      <c r="F45" s="42"/>
      <c r="G45" s="16"/>
      <c r="H45" s="109">
        <v>0</v>
      </c>
    </row>
    <row r="46" spans="1:8" x14ac:dyDescent="0.2">
      <c r="A46" s="110"/>
      <c r="B46" s="69">
        <v>0</v>
      </c>
      <c r="C46" s="70"/>
      <c r="D46" s="69">
        <v>0</v>
      </c>
      <c r="E46" s="70"/>
      <c r="F46" s="42"/>
      <c r="G46" s="16"/>
      <c r="H46" s="109">
        <v>0</v>
      </c>
    </row>
    <row r="47" spans="1:8" ht="17" thickBot="1" x14ac:dyDescent="0.25">
      <c r="A47" s="111"/>
      <c r="B47" s="69">
        <v>0</v>
      </c>
      <c r="C47" s="70"/>
      <c r="D47" s="69">
        <v>0</v>
      </c>
      <c r="E47" s="70"/>
      <c r="F47" s="42"/>
      <c r="G47" s="17"/>
      <c r="H47" s="112">
        <v>0</v>
      </c>
    </row>
    <row r="48" spans="1:8" ht="17" thickBot="1" x14ac:dyDescent="0.25">
      <c r="A48" s="57"/>
      <c r="B48" s="20" t="s">
        <v>48</v>
      </c>
      <c r="C48" s="61">
        <f>SUM(B22:C47)</f>
        <v>140000</v>
      </c>
      <c r="D48" s="56" t="s">
        <v>49</v>
      </c>
      <c r="E48" s="21">
        <f>SUM(D22:E47)</f>
        <v>240000</v>
      </c>
      <c r="F48" s="42"/>
      <c r="G48" s="18" t="s">
        <v>37</v>
      </c>
      <c r="H48" s="19">
        <f>SUM(H21:H47)</f>
        <v>17141</v>
      </c>
    </row>
    <row r="49" spans="1:9" ht="17" thickBot="1" x14ac:dyDescent="0.25">
      <c r="A49" s="113"/>
      <c r="B49" s="86"/>
      <c r="C49" s="86"/>
      <c r="D49" s="86"/>
      <c r="E49" s="86"/>
      <c r="F49" s="42"/>
      <c r="G49" s="86"/>
      <c r="H49" s="114"/>
    </row>
    <row r="50" spans="1:9" x14ac:dyDescent="0.2">
      <c r="A50" s="44" t="s">
        <v>50</v>
      </c>
      <c r="B50" s="67">
        <v>0.03</v>
      </c>
      <c r="C50" s="67">
        <v>0.04</v>
      </c>
      <c r="D50" s="67">
        <v>0.05</v>
      </c>
      <c r="E50" s="68">
        <v>0.06</v>
      </c>
      <c r="F50" s="42"/>
      <c r="G50" s="47" t="s">
        <v>50</v>
      </c>
      <c r="H50" s="58">
        <f>C48-H48</f>
        <v>122859</v>
      </c>
    </row>
    <row r="51" spans="1:9" ht="17" thickBot="1" x14ac:dyDescent="0.25">
      <c r="A51" s="45" t="s">
        <v>0</v>
      </c>
      <c r="B51" s="65">
        <f>H50/B50</f>
        <v>4095300</v>
      </c>
      <c r="C51" s="65">
        <f>H50/C50</f>
        <v>3071475</v>
      </c>
      <c r="D51" s="65">
        <f>H50/D50</f>
        <v>2457180</v>
      </c>
      <c r="E51" s="66">
        <f>H50/E50</f>
        <v>2047650</v>
      </c>
      <c r="F51" s="42"/>
      <c r="G51" s="53" t="s">
        <v>51</v>
      </c>
      <c r="H51" s="63">
        <f>H50/B16</f>
        <v>1.3651E-2</v>
      </c>
    </row>
    <row r="52" spans="1:9" ht="17" thickBot="1" x14ac:dyDescent="0.25">
      <c r="A52" s="115"/>
      <c r="B52" s="46"/>
      <c r="C52" s="46"/>
      <c r="D52" s="46"/>
      <c r="E52" s="46"/>
      <c r="F52" s="42"/>
      <c r="G52" s="54" t="s">
        <v>46</v>
      </c>
      <c r="H52" s="59">
        <f>E48-H48</f>
        <v>222859</v>
      </c>
    </row>
    <row r="53" spans="1:9" x14ac:dyDescent="0.2">
      <c r="A53" s="44" t="s">
        <v>46</v>
      </c>
      <c r="B53" s="67">
        <v>0.03</v>
      </c>
      <c r="C53" s="67">
        <v>0.04</v>
      </c>
      <c r="D53" s="67">
        <v>0.05</v>
      </c>
      <c r="E53" s="68">
        <v>0.06</v>
      </c>
      <c r="F53" s="42"/>
      <c r="G53" s="54" t="s">
        <v>45</v>
      </c>
      <c r="H53" s="62">
        <f>H52/B16</f>
        <v>2.476211111111111E-2</v>
      </c>
    </row>
    <row r="54" spans="1:9" ht="17" thickBot="1" x14ac:dyDescent="0.25">
      <c r="A54" s="45" t="s">
        <v>0</v>
      </c>
      <c r="B54" s="65">
        <f>$H$52/B53</f>
        <v>7428633.333333334</v>
      </c>
      <c r="C54" s="65">
        <f t="shared" ref="C54:E54" si="0">$H$52/C53</f>
        <v>5571475</v>
      </c>
      <c r="D54" s="65">
        <f t="shared" si="0"/>
        <v>4457180</v>
      </c>
      <c r="E54" s="65">
        <f t="shared" si="0"/>
        <v>3714316.666666667</v>
      </c>
      <c r="F54" s="116"/>
      <c r="G54" s="55" t="s">
        <v>47</v>
      </c>
      <c r="H54" s="60">
        <f>H53/H51</f>
        <v>1.81394118461</v>
      </c>
      <c r="I54" s="64"/>
    </row>
    <row r="58" spans="1:9" x14ac:dyDescent="0.2">
      <c r="E58" s="80"/>
    </row>
  </sheetData>
  <mergeCells count="70">
    <mergeCell ref="F16:F17"/>
    <mergeCell ref="A17:C17"/>
    <mergeCell ref="F20:F54"/>
    <mergeCell ref="A49:E49"/>
    <mergeCell ref="G49:H49"/>
    <mergeCell ref="A14:A15"/>
    <mergeCell ref="B45:C45"/>
    <mergeCell ref="B46:C46"/>
    <mergeCell ref="B47:C47"/>
    <mergeCell ref="A20:E20"/>
    <mergeCell ref="G20:H2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D42:E42"/>
    <mergeCell ref="D43:E43"/>
    <mergeCell ref="D44:E44"/>
    <mergeCell ref="D45:E45"/>
    <mergeCell ref="D46:E46"/>
    <mergeCell ref="D47:E47"/>
    <mergeCell ref="D36:E36"/>
    <mergeCell ref="D37:E37"/>
    <mergeCell ref="D38:E38"/>
    <mergeCell ref="D39:E39"/>
    <mergeCell ref="D40:E40"/>
    <mergeCell ref="D41:E41"/>
    <mergeCell ref="D30:E30"/>
    <mergeCell ref="D31:E31"/>
    <mergeCell ref="D32:E32"/>
    <mergeCell ref="D33:E33"/>
    <mergeCell ref="D34:E34"/>
    <mergeCell ref="D35:E35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B14:H15"/>
    <mergeCell ref="B16:C16"/>
    <mergeCell ref="A7:H7"/>
    <mergeCell ref="A8:H8"/>
    <mergeCell ref="A9:H9"/>
    <mergeCell ref="A10:H11"/>
    <mergeCell ref="B12:H12"/>
    <mergeCell ref="B13:H13"/>
  </mergeCells>
  <hyperlinks>
    <hyperlink ref="A9" r:id="rId1"/>
  </hyperlinks>
  <pageMargins left="0.7" right="0.7" top="0.75" bottom="0.75" header="0.3" footer="0.3"/>
  <pageSetup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2016-07-25T14:46:19Z</dcterms:created>
  <dcterms:modified xsi:type="dcterms:W3CDTF">2016-07-25T15:31:46Z</dcterms:modified>
</cp:coreProperties>
</file>